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 HPP" sheetId="1" state="visible" r:id="rId1"/>
    <sheet xmlns:r="http://schemas.openxmlformats.org/officeDocument/2006/relationships" name="Simulasi Prof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Rp &quot;#,##0"/>
  </numFmts>
  <fonts count="9">
    <font>
      <name val="Calibri"/>
      <family val="2"/>
      <color theme="1"/>
      <sz val="11"/>
      <scheme val="minor"/>
    </font>
    <font>
      <name val="Calibri"/>
      <b val="1"/>
      <color rgb="001B4D3E"/>
      <sz val="16"/>
    </font>
    <font>
      <name val="Calibri"/>
      <i val="1"/>
      <color rgb="00595959"/>
      <sz val="10"/>
    </font>
    <font>
      <name val="Calibri"/>
      <b val="1"/>
      <color rgb="001B4D3E"/>
      <sz val="11"/>
    </font>
    <font>
      <name val="Calibri"/>
      <b val="1"/>
      <sz val="11"/>
    </font>
    <font>
      <name val="Calibri"/>
      <i val="1"/>
      <color rgb="00595959"/>
      <sz val="9"/>
    </font>
    <font>
      <name val="Calibri"/>
      <b val="1"/>
      <color rgb="00FFFFFF"/>
      <sz val="11"/>
    </font>
    <font>
      <name val="Calibri"/>
      <sz val="11"/>
    </font>
    <font>
      <name val="Calibri"/>
      <color rgb="001B4D3E"/>
      <sz val="10"/>
    </font>
  </fonts>
  <fills count="7">
    <fill>
      <patternFill/>
    </fill>
    <fill>
      <patternFill patternType="gray125"/>
    </fill>
    <fill>
      <patternFill patternType="solid">
        <fgColor rgb="00D9EAD3"/>
        <bgColor rgb="00D9EAD3"/>
      </patternFill>
    </fill>
    <fill>
      <patternFill patternType="solid">
        <fgColor rgb="00E8EEF5"/>
        <bgColor rgb="00E8EEF5"/>
      </patternFill>
    </fill>
    <fill>
      <patternFill patternType="solid">
        <fgColor rgb="001B4D3E"/>
        <bgColor rgb="001B4D3E"/>
      </patternFill>
    </fill>
    <fill>
      <patternFill patternType="solid">
        <fgColor rgb="00F9FBF9"/>
        <bgColor rgb="00F9FBF9"/>
      </patternFill>
    </fill>
    <fill>
      <patternFill patternType="solid">
        <fgColor rgb="00FFF2CC"/>
        <bgColor rgb="00FFF2CC"/>
      </patternFill>
    </fill>
  </fills>
  <borders count="4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  <border>
      <left style="thin">
        <color rgb="00D3D3D3"/>
      </left>
      <right style="thin">
        <color rgb="00D3D3D3"/>
      </right>
      <top style="medium">
        <color rgb="001B4D3E"/>
      </top>
      <bottom style="medium">
        <color rgb="001B4D3E"/>
      </bottom>
    </border>
    <border>
      <top style="thin">
        <color rgb="00D3D3D3"/>
      </top>
      <bottom style="double">
        <color rgb="001B4D3E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0" fillId="3" borderId="1" applyAlignment="1" pivotButton="0" quotePrefix="0" xfId="0">
      <alignment horizontal="left" vertical="center"/>
    </xf>
    <xf numFmtId="3" fontId="0" fillId="3" borderId="1" applyAlignment="1" pivotButton="0" quotePrefix="0" xfId="0">
      <alignment horizontal="right" vertical="center"/>
    </xf>
    <xf numFmtId="164" fontId="0" fillId="3" borderId="1" applyAlignment="1" pivotButton="0" quotePrefix="0" xfId="0">
      <alignment horizontal="right" vertical="center"/>
    </xf>
    <xf numFmtId="0" fontId="5" fillId="0" borderId="0" pivotButton="0" quotePrefix="0" xfId="0"/>
    <xf numFmtId="0" fontId="3" fillId="2" borderId="0" pivotButton="0" quotePrefix="0" xfId="0"/>
    <xf numFmtId="0" fontId="6" fillId="4" borderId="2" applyAlignment="1" pivotButton="0" quotePrefix="0" xfId="0">
      <alignment horizontal="center" vertical="center"/>
    </xf>
    <xf numFmtId="0" fontId="6" fillId="4" borderId="2" applyAlignment="1" pivotButton="0" quotePrefix="0" xfId="0">
      <alignment horizontal="left" vertical="center"/>
    </xf>
    <xf numFmtId="0" fontId="6" fillId="4" borderId="2" applyAlignment="1" pivotButton="0" quotePrefix="0" xfId="0">
      <alignment horizontal="right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/>
    </xf>
    <xf numFmtId="165" fontId="0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0" fontId="4" fillId="0" borderId="3" applyAlignment="1" pivotButton="0" quotePrefix="0" xfId="0">
      <alignment horizontal="right" vertical="center"/>
    </xf>
    <xf numFmtId="0" fontId="0" fillId="0" borderId="3" pivotButton="0" quotePrefix="0" xfId="0"/>
    <xf numFmtId="165" fontId="4" fillId="0" borderId="3" applyAlignment="1" pivotButton="0" quotePrefix="0" xfId="0">
      <alignment horizontal="right" vertical="center"/>
    </xf>
    <xf numFmtId="0" fontId="7" fillId="0" borderId="1" pivotButton="0" quotePrefix="0" xfId="0"/>
    <xf numFmtId="165" fontId="7" fillId="0" borderId="1" applyAlignment="1" pivotButton="0" quotePrefix="0" xfId="0">
      <alignment horizontal="right" vertical="center"/>
    </xf>
    <xf numFmtId="0" fontId="2" fillId="0" borderId="1" pivotButton="0" quotePrefix="0" xfId="0"/>
    <xf numFmtId="0" fontId="3" fillId="6" borderId="1" pivotButton="0" quotePrefix="0" xfId="0"/>
    <xf numFmtId="165" fontId="3" fillId="6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8" fillId="2" borderId="2" applyAlignment="1" pivotButton="0" quotePrefix="0" xfId="0">
      <alignment horizontal="left" vertical="center"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18" customWidth="1" min="3" max="3"/>
    <col width="12" customWidth="1" min="4" max="4"/>
    <col width="20" customWidth="1" min="5" max="5"/>
    <col width="24" customWidth="1" min="6" max="6"/>
    <col width="32" customWidth="1" min="7" max="7"/>
  </cols>
  <sheetData>
    <row r="1">
      <c r="A1" s="1" t="inlineStr">
        <is>
          <t>KALKULATOR OTOMATIS HPP &amp; HARGA JUAL KATERING (ANTI-NOMBOK)</t>
        </is>
      </c>
    </row>
    <row r="2">
      <c r="A2" s="2" t="inlineStr">
        <is>
          <t>Idebiz.id - Solusi Manajemen &amp; Pelatihan Bisnis Kuliner / Katering</t>
        </is>
      </c>
    </row>
    <row r="4">
      <c r="A4" s="3" t="inlineStr">
        <is>
          <t>1. PARAMETER PESANAN &amp; MARGIN</t>
        </is>
      </c>
    </row>
    <row r="5">
      <c r="A5" s="4" t="inlineStr">
        <is>
          <t>Nama Menu / Paket Katering</t>
        </is>
      </c>
      <c r="B5" s="5" t="inlineStr">
        <is>
          <t>Nasi Box Ayam Bakar Spesial</t>
        </is>
      </c>
    </row>
    <row r="6">
      <c r="A6" s="4" t="inlineStr">
        <is>
          <t>Jumlah Porsi Pesanan (Portions)</t>
        </is>
      </c>
      <c r="B6" s="6" t="n">
        <v>100</v>
      </c>
    </row>
    <row r="7">
      <c r="A7" s="4" t="inlineStr">
        <is>
          <t>Buffer Fluktuasi Harga Sembako (%)</t>
        </is>
      </c>
      <c r="B7" s="7" t="n">
        <v>0.1</v>
      </c>
      <c r="C7" s="8" t="inlineStr">
        <is>
          <t>*(Cadangan risiko kenaikan harga sembako 5-10%)</t>
        </is>
      </c>
    </row>
    <row r="8">
      <c r="A8" s="4" t="inlineStr">
        <is>
          <t>Target Margin Profit bersih (%)</t>
        </is>
      </c>
      <c r="B8" s="7" t="n">
        <v>0.3</v>
      </c>
      <c r="C8" s="8" t="inlineStr">
        <is>
          <t>*(Standar margin ideal katering 20-35%)</t>
        </is>
      </c>
    </row>
    <row r="10">
      <c r="A10" s="9" t="inlineStr">
        <is>
          <t>2. RINCIAN BIAYA BAHAN BAKU (FOOD COST)</t>
        </is>
      </c>
    </row>
    <row r="11">
      <c r="A11" s="10" t="inlineStr">
        <is>
          <t>No</t>
        </is>
      </c>
      <c r="B11" s="11" t="inlineStr">
        <is>
          <t>Nama Bahan</t>
        </is>
      </c>
      <c r="C11" s="12" t="inlineStr">
        <is>
          <t>Jumlah Kebutuhan</t>
        </is>
      </c>
      <c r="D11" s="10" t="inlineStr">
        <is>
          <t>Satuan</t>
        </is>
      </c>
      <c r="E11" s="12" t="inlineStr">
        <is>
          <t>Harga Satuan Beli</t>
        </is>
      </c>
      <c r="F11" s="12" t="inlineStr">
        <is>
          <t>Biaya Total Bahan</t>
        </is>
      </c>
      <c r="G11" s="11" t="inlineStr">
        <is>
          <t>Keterangan</t>
        </is>
      </c>
    </row>
    <row r="12">
      <c r="A12" s="13" t="n">
        <v>1</v>
      </c>
      <c r="B12" s="14" t="inlineStr">
        <is>
          <t>Ayam Potong Segar</t>
        </is>
      </c>
      <c r="C12" s="6" t="n">
        <v>15</v>
      </c>
      <c r="D12" s="15" t="inlineStr">
        <is>
          <t>Kg</t>
        </is>
      </c>
      <c r="E12" s="16" t="n">
        <v>38000</v>
      </c>
      <c r="F12" s="17">
        <f>C12*E12</f>
        <v/>
      </c>
      <c r="G12" s="18" t="inlineStr">
        <is>
          <t>100 potong @ 15 kg</t>
        </is>
      </c>
    </row>
    <row r="13">
      <c r="A13" s="19" t="n">
        <v>2</v>
      </c>
      <c r="B13" s="20" t="inlineStr">
        <is>
          <t>Beras Putih Premium</t>
        </is>
      </c>
      <c r="C13" s="6" t="n">
        <v>12</v>
      </c>
      <c r="D13" s="15" t="inlineStr">
        <is>
          <t>Kg</t>
        </is>
      </c>
      <c r="E13" s="16" t="n">
        <v>16000</v>
      </c>
      <c r="F13" s="21">
        <f>C13*E13</f>
        <v/>
      </c>
      <c r="G13" s="22" t="inlineStr">
        <is>
          <t>12 kg untuk 100 porsi</t>
        </is>
      </c>
    </row>
    <row r="14">
      <c r="A14" s="13" t="n">
        <v>3</v>
      </c>
      <c r="B14" s="14" t="inlineStr">
        <is>
          <t>Bumbu Racik &amp; Rempah</t>
        </is>
      </c>
      <c r="C14" s="6" t="n">
        <v>1</v>
      </c>
      <c r="D14" s="15" t="inlineStr">
        <is>
          <t>Paket</t>
        </is>
      </c>
      <c r="E14" s="16" t="n">
        <v>75000</v>
      </c>
      <c r="F14" s="17">
        <f>C14*E14</f>
        <v/>
      </c>
      <c r="G14" s="18" t="inlineStr">
        <is>
          <t>Bumbu ungkep &amp; olesan</t>
        </is>
      </c>
    </row>
    <row r="15">
      <c r="A15" s="19" t="n">
        <v>4</v>
      </c>
      <c r="B15" s="20" t="inlineStr">
        <is>
          <t>Cabai Merah &amp; Rawit</t>
        </is>
      </c>
      <c r="C15" s="6" t="n">
        <v>2</v>
      </c>
      <c r="D15" s="15" t="inlineStr">
        <is>
          <t>Kg</t>
        </is>
      </c>
      <c r="E15" s="16" t="n">
        <v>65000</v>
      </c>
      <c r="F15" s="21">
        <f>C15*E15</f>
        <v/>
      </c>
      <c r="G15" s="22" t="inlineStr">
        <is>
          <t>Untuk sambal katering</t>
        </is>
      </c>
    </row>
    <row r="16">
      <c r="A16" s="13" t="n">
        <v>5</v>
      </c>
      <c r="B16" s="14" t="inlineStr">
        <is>
          <t>Minyak Goreng</t>
        </is>
      </c>
      <c r="C16" s="6" t="n">
        <v>3</v>
      </c>
      <c r="D16" s="15" t="inlineStr">
        <is>
          <t>Liter</t>
        </is>
      </c>
      <c r="E16" s="16" t="n">
        <v>18000</v>
      </c>
      <c r="F16" s="17">
        <f>C16*E16</f>
        <v/>
      </c>
      <c r="G16" s="18" t="inlineStr">
        <is>
          <t>Untuk menggoreng/tumis</t>
        </is>
      </c>
    </row>
    <row r="17">
      <c r="A17" s="19" t="n">
        <v>6</v>
      </c>
      <c r="B17" s="20" t="inlineStr">
        <is>
          <t>Lalapan (Timun &amp; Kemangi)</t>
        </is>
      </c>
      <c r="C17" s="6" t="n">
        <v>1</v>
      </c>
      <c r="D17" s="15" t="inlineStr">
        <is>
          <t>Paket</t>
        </is>
      </c>
      <c r="E17" s="16" t="n">
        <v>40000</v>
      </c>
      <c r="F17" s="21">
        <f>C17*E17</f>
        <v/>
      </c>
      <c r="G17" s="22" t="inlineStr">
        <is>
          <t>Segar</t>
        </is>
      </c>
    </row>
    <row r="18">
      <c r="A18" s="13" t="n">
        <v>7</v>
      </c>
      <c r="B18" s="14" t="inlineStr">
        <is>
          <t>Tahu &amp; Tempe (Pelengkap)</t>
        </is>
      </c>
      <c r="C18" s="6" t="n">
        <v>100</v>
      </c>
      <c r="D18" s="15" t="inlineStr">
        <is>
          <t>Pcs</t>
        </is>
      </c>
      <c r="E18" s="16" t="n">
        <v>600</v>
      </c>
      <c r="F18" s="17">
        <f>C18*E18</f>
        <v/>
      </c>
      <c r="G18" s="18" t="inlineStr">
        <is>
          <t>1 pcs tahu/tempe</t>
        </is>
      </c>
    </row>
    <row r="19">
      <c r="A19" s="19" t="n">
        <v>8</v>
      </c>
      <c r="B19" s="20" t="inlineStr">
        <is>
          <t>Kerupuk Udang/Bawang</t>
        </is>
      </c>
      <c r="C19" s="6" t="n">
        <v>100</v>
      </c>
      <c r="D19" s="15" t="inlineStr">
        <is>
          <t>Pcs</t>
        </is>
      </c>
      <c r="E19" s="16" t="n">
        <v>500</v>
      </c>
      <c r="F19" s="21">
        <f>C19*E19</f>
        <v/>
      </c>
      <c r="G19" s="22" t="inlineStr">
        <is>
          <t>Kemasan terpisah</t>
        </is>
      </c>
    </row>
    <row r="20">
      <c r="A20" s="23" t="inlineStr">
        <is>
          <t>TOTAL BIAYA BAHAN BAKU (FOOD COST)</t>
        </is>
      </c>
      <c r="B20" s="24" t="n"/>
      <c r="C20" s="24" t="n"/>
      <c r="D20" s="24" t="n"/>
      <c r="E20" s="24" t="n"/>
      <c r="F20" s="25">
        <f>SUM(F12:F19)</f>
        <v/>
      </c>
      <c r="G20" s="24" t="n"/>
    </row>
    <row r="22">
      <c r="A22" s="9" t="inlineStr">
        <is>
          <t>3. RINCIAN BIAYA OVERHEAD, KEMASAN &amp; TENAGA KERJA</t>
        </is>
      </c>
    </row>
    <row r="23">
      <c r="A23" s="10" t="inlineStr">
        <is>
          <t>No</t>
        </is>
      </c>
      <c r="B23" s="11" t="inlineStr">
        <is>
          <t>Komponen Biaya</t>
        </is>
      </c>
      <c r="C23" s="12" t="inlineStr">
        <is>
          <t>Jumlah Kebutuhan</t>
        </is>
      </c>
      <c r="D23" s="10" t="inlineStr">
        <is>
          <t>Satuan</t>
        </is>
      </c>
      <c r="E23" s="12" t="inlineStr">
        <is>
          <t>Harga Satuan</t>
        </is>
      </c>
      <c r="F23" s="12" t="inlineStr">
        <is>
          <t>Biaya Total Component</t>
        </is>
      </c>
      <c r="G23" s="11" t="inlineStr">
        <is>
          <t>Keterangan</t>
        </is>
      </c>
    </row>
    <row r="24">
      <c r="A24" s="13" t="n">
        <v>1</v>
      </c>
      <c r="B24" s="14" t="inlineStr">
        <is>
          <t>Dus Katering Premium + Print Logo</t>
        </is>
      </c>
      <c r="C24" s="6" t="n">
        <v>100</v>
      </c>
      <c r="D24" s="15" t="inlineStr">
        <is>
          <t>Pcs</t>
        </is>
      </c>
      <c r="E24" s="16" t="n">
        <v>1800</v>
      </c>
      <c r="F24" s="17">
        <f>C24*E24</f>
        <v/>
      </c>
      <c r="G24" s="18" t="inlineStr">
        <is>
          <t>Box ukuran 20x20</t>
        </is>
      </c>
    </row>
    <row r="25">
      <c r="A25" s="19" t="n">
        <v>2</v>
      </c>
      <c r="B25" s="20" t="inlineStr">
        <is>
          <t>Mika Sekat 5 &amp; Sendok Plastik</t>
        </is>
      </c>
      <c r="C25" s="6" t="n">
        <v>100</v>
      </c>
      <c r="D25" s="15" t="inlineStr">
        <is>
          <t>Set</t>
        </is>
      </c>
      <c r="E25" s="16" t="n">
        <v>1000</v>
      </c>
      <c r="F25" s="21">
        <f>C25*E25</f>
        <v/>
      </c>
      <c r="G25" s="22" t="inlineStr">
        <is>
          <t>Termasuk tisu &amp; tusuk gigi</t>
        </is>
      </c>
    </row>
    <row r="26">
      <c r="A26" s="13" t="n">
        <v>3</v>
      </c>
      <c r="B26" s="14" t="inlineStr">
        <is>
          <t>Gas LPG 3Kg / 12Kg (Proporsional)</t>
        </is>
      </c>
      <c r="C26" s="6" t="n">
        <v>2</v>
      </c>
      <c r="D26" s="15" t="inlineStr">
        <is>
          <t>Tabung</t>
        </is>
      </c>
      <c r="E26" s="16" t="n">
        <v>22000</v>
      </c>
      <c r="F26" s="17">
        <f>C26*E26</f>
        <v/>
      </c>
      <c r="G26" s="18" t="inlineStr">
        <is>
          <t>Penggunaan dapur</t>
        </is>
      </c>
    </row>
    <row r="27">
      <c r="A27" s="19" t="n">
        <v>4</v>
      </c>
      <c r="B27" s="20" t="inlineStr">
        <is>
          <t>Biaya Operasional (Listrik &amp; Air)</t>
        </is>
      </c>
      <c r="C27" s="6" t="n">
        <v>1</v>
      </c>
      <c r="D27" s="15" t="inlineStr">
        <is>
          <t>Paket</t>
        </is>
      </c>
      <c r="E27" s="16" t="n">
        <v>35000</v>
      </c>
      <c r="F27" s="21">
        <f>C27*E27</f>
        <v/>
      </c>
      <c r="G27" s="22" t="inlineStr">
        <is>
          <t>Alokasi per porsi</t>
        </is>
      </c>
    </row>
    <row r="28">
      <c r="A28" s="13" t="n">
        <v>5</v>
      </c>
      <c r="B28" s="14" t="inlineStr">
        <is>
          <t>Upah Tenaga Masak &amp; Kemas</t>
        </is>
      </c>
      <c r="C28" s="6" t="n">
        <v>2</v>
      </c>
      <c r="D28" s="15" t="inlineStr">
        <is>
          <t>Orang</t>
        </is>
      </c>
      <c r="E28" s="16" t="n">
        <v>100000</v>
      </c>
      <c r="F28" s="17">
        <f>C28*E28</f>
        <v/>
      </c>
      <c r="G28" s="18" t="inlineStr">
        <is>
          <t>Borongan harian</t>
        </is>
      </c>
    </row>
    <row r="29">
      <c r="A29" s="19" t="n">
        <v>6</v>
      </c>
      <c r="B29" s="20" t="inlineStr">
        <is>
          <t>Biaya Pengiriman / Transportasi</t>
        </is>
      </c>
      <c r="C29" s="6" t="n">
        <v>1</v>
      </c>
      <c r="D29" s="15" t="inlineStr">
        <is>
          <t>Paket</t>
        </is>
      </c>
      <c r="E29" s="16" t="n">
        <v>50000</v>
      </c>
      <c r="F29" s="21">
        <f>C29*E29</f>
        <v/>
      </c>
      <c r="G29" s="22" t="inlineStr">
        <is>
          <t>Bensin &amp; operasional kirim</t>
        </is>
      </c>
    </row>
    <row r="30">
      <c r="A30" s="23" t="inlineStr">
        <is>
          <t>TOTAL OVERHEAD &amp; TENAGA KERJA</t>
        </is>
      </c>
      <c r="B30" s="24" t="n"/>
      <c r="C30" s="24" t="n"/>
      <c r="D30" s="24" t="n"/>
      <c r="E30" s="24" t="n"/>
      <c r="F30" s="25">
        <f>SUM(F24:F29)</f>
        <v/>
      </c>
      <c r="G30" s="24" t="n"/>
    </row>
    <row r="32">
      <c r="A32" s="9" t="inlineStr">
        <is>
          <t>4. REKAPITULASI HPP &amp; PENETAPAN HARGA JUAL ANTI-NOMBOK</t>
        </is>
      </c>
    </row>
    <row r="33">
      <c r="A33" s="11" t="inlineStr">
        <is>
          <t>Komponen Kalkulasi</t>
        </is>
      </c>
      <c r="B33" s="12" t="inlineStr">
        <is>
          <t>Nilai Total Batch</t>
        </is>
      </c>
      <c r="C33" s="12" t="inlineStr">
        <is>
          <t>Nilai per Porsi</t>
        </is>
      </c>
      <c r="D33" s="11" t="inlineStr">
        <is>
          <t>Keterangan &amp; Catatan</t>
        </is>
      </c>
    </row>
    <row r="34">
      <c r="A34" s="26" t="inlineStr">
        <is>
          <t>Total HPP Dasar (Food Cost + Overhead)</t>
        </is>
      </c>
      <c r="B34" s="27">
        <f>F20+F30</f>
        <v/>
      </c>
      <c r="C34" s="27">
        <f>B34/B6</f>
        <v/>
      </c>
      <c r="D34" s="28" t="inlineStr">
        <is>
          <t>Biaya riil produksi 100 porsi</t>
        </is>
      </c>
    </row>
    <row r="35">
      <c r="A35" s="26" t="inlineStr">
        <is>
          <t>Nilai Buffer Fluktuasi Sembako</t>
        </is>
      </c>
      <c r="B35" s="27">
        <f>B34*B7</f>
        <v/>
      </c>
      <c r="C35" s="27">
        <f>B35/B6</f>
        <v/>
      </c>
      <c r="D35" s="28" t="inlineStr">
        <is>
          <t>Jaring pengaman kenaikan bahan</t>
        </is>
      </c>
    </row>
    <row r="36">
      <c r="A36" s="29" t="inlineStr">
        <is>
          <t>TOTAL HPP AMAN (Dengan Buffer)</t>
        </is>
      </c>
      <c r="B36" s="30">
        <f>B34+B35</f>
        <v/>
      </c>
      <c r="C36" s="30">
        <f>B36/B6</f>
        <v/>
      </c>
      <c r="D36" s="28" t="inlineStr">
        <is>
          <t>Dasar penentuan harga jual</t>
        </is>
      </c>
    </row>
    <row r="37">
      <c r="A37" s="26" t="inlineStr">
        <is>
          <t>Target Profit Margin Usaha</t>
        </is>
      </c>
      <c r="B37" s="27">
        <f>B36*B8</f>
        <v/>
      </c>
      <c r="C37" s="27">
        <f>B37/B6</f>
        <v/>
      </c>
      <c r="D37" s="28" t="inlineStr">
        <is>
          <t>Keuntungan bersih bisnis</t>
        </is>
      </c>
    </row>
    <row r="38">
      <c r="A38" s="29" t="inlineStr">
        <is>
          <t>HARGA JUAL MINIMAL PER PORSI</t>
        </is>
      </c>
      <c r="B38" s="30">
        <f>B36+B37</f>
        <v/>
      </c>
      <c r="C38" s="30">
        <f>B38/B6</f>
        <v/>
      </c>
      <c r="D38" s="28" t="inlineStr">
        <is>
          <t>Rekomendasi harga ke konsumen</t>
        </is>
      </c>
    </row>
    <row r="39">
      <c r="A39" s="29" t="inlineStr">
        <is>
          <t>PEMBULATAN HARGA JUAL AKHIR</t>
        </is>
      </c>
      <c r="B39" s="30">
        <f>CEILING(B38, 1000)</f>
        <v/>
      </c>
      <c r="C39" s="30">
        <f>B39/B6</f>
        <v/>
      </c>
      <c r="D39" s="28" t="inlineStr">
        <is>
          <t>Harga pas katalog / penawaran</t>
        </is>
      </c>
    </row>
  </sheetData>
  <mergeCells count="6">
    <mergeCell ref="A30:E30"/>
    <mergeCell ref="A4:E4"/>
    <mergeCell ref="A20:E20"/>
    <mergeCell ref="A22:G22"/>
    <mergeCell ref="A32:E32"/>
    <mergeCell ref="A10:G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0" customWidth="1" min="3" max="3"/>
    <col width="24" customWidth="1" min="4" max="4"/>
  </cols>
  <sheetData>
    <row r="1">
      <c r="A1" s="1" t="inlineStr">
        <is>
          <t>SIMULASI PROYEKSI KEUNTUNGAN &amp; STRUKTUR BIAYA KATERING</t>
        </is>
      </c>
    </row>
    <row r="2">
      <c r="A2" s="2" t="inlineStr">
        <is>
          <t>Dianalisis secara otomatis berdasarkan data Kalkulator HPP</t>
        </is>
      </c>
    </row>
    <row r="4">
      <c r="A4" s="9" t="inlineStr">
        <is>
          <t>PROYEKSI LABA RUGI BATCH PESANAN</t>
        </is>
      </c>
    </row>
    <row r="5">
      <c r="A5" s="11" t="inlineStr">
        <is>
          <t>Indikator Keuangan</t>
        </is>
      </c>
      <c r="B5" s="12" t="inlineStr">
        <is>
          <t>Nilai Total (Batch)</t>
        </is>
      </c>
      <c r="C5" s="12" t="inlineStr">
        <is>
          <t>Nilai per Porsi</t>
        </is>
      </c>
      <c r="D5" s="12" t="inlineStr">
        <is>
          <t>Persentase dari Omzet</t>
        </is>
      </c>
    </row>
    <row r="6">
      <c r="A6" s="26" t="inlineStr">
        <is>
          <t>Total Omzet Penjualan (Revenue)</t>
        </is>
      </c>
      <c r="B6" s="27">
        <f>'Kalkulator HPP'!B39</f>
        <v/>
      </c>
      <c r="C6" s="27">
        <f>'Kalkulator HPP'!C39</f>
        <v/>
      </c>
      <c r="D6" s="31">
        <f>B6/B6</f>
        <v/>
      </c>
    </row>
    <row r="7">
      <c r="A7" s="26" t="inlineStr">
        <is>
          <t>Total Biaya Bahan Baku (Food Cost)</t>
        </is>
      </c>
      <c r="B7" s="27">
        <f>'Kalkulator HPP'!F20</f>
        <v/>
      </c>
      <c r="C7" s="27">
        <f>'Kalkulator HPP'!F20/'Kalkulator HPP'!B6</f>
        <v/>
      </c>
      <c r="D7" s="31">
        <f>B7/B6</f>
        <v/>
      </c>
    </row>
    <row r="8">
      <c r="A8" s="26" t="inlineStr">
        <is>
          <t>Total Biaya Overhead &amp; Labor</t>
        </is>
      </c>
      <c r="B8" s="27">
        <f>'Kalkulator HPP'!F30</f>
        <v/>
      </c>
      <c r="C8" s="27">
        <f>'Kalkulator HPP'!F30/'Kalkulator HPP'!B6</f>
        <v/>
      </c>
      <c r="D8" s="31">
        <f>B8/B6</f>
        <v/>
      </c>
    </row>
    <row r="9">
      <c r="A9" s="26" t="inlineStr">
        <is>
          <t>Alokasi Buffer Risiko Kenaikan Harga</t>
        </is>
      </c>
      <c r="B9" s="27">
        <f>'Kalkulator HPP'!B35</f>
        <v/>
      </c>
      <c r="C9" s="27">
        <f>'Kalkulator HPP'!C35</f>
        <v/>
      </c>
      <c r="D9" s="31">
        <f>B9/B6</f>
        <v/>
      </c>
    </row>
    <row r="10">
      <c r="A10" s="29" t="inlineStr">
        <is>
          <t>ESTIMASI PROFIT BERSIH (NET PROFIT)</t>
        </is>
      </c>
      <c r="B10" s="30">
        <f>B6-B7-B8-B9</f>
        <v/>
      </c>
      <c r="C10" s="30">
        <f>C6-C7-C8-C9</f>
        <v/>
      </c>
      <c r="D10" s="32">
        <f>B10/B6</f>
        <v/>
      </c>
    </row>
    <row r="13">
      <c r="A13" s="33" t="inlineStr">
        <is>
          <t>💡 TIPS MANAJEMEN KATERING IDEBIZ.ID:
1. Pastikan Food Cost tidak melebihi 40% dari Total Omzet agar bisnis tetap sehat.
2. Selalu simpan alokasi 'Buffer Risiko' sebagai dana cadangan saat sembako naik mendadak.
3. Jika konsumen minta diskon, kurangi porsi/komponen lauk, BUKAN memotong profit margin kamu!</t>
        </is>
      </c>
      <c r="B13" s="34" t="n"/>
      <c r="C13" s="34" t="n"/>
      <c r="D13" s="34" t="n"/>
    </row>
    <row r="14">
      <c r="A14" s="34" t="n"/>
      <c r="B14" s="34" t="n"/>
      <c r="C14" s="34" t="n"/>
      <c r="D14" s="34" t="n"/>
    </row>
    <row r="15">
      <c r="A15" s="34" t="n"/>
      <c r="B15" s="34" t="n"/>
      <c r="C15" s="34" t="n"/>
      <c r="D15" s="34" t="n"/>
    </row>
    <row r="16">
      <c r="A16" s="34" t="n"/>
      <c r="B16" s="34" t="n"/>
      <c r="C16" s="34" t="n"/>
      <c r="D16" s="34" t="n"/>
    </row>
  </sheetData>
  <mergeCells count="2">
    <mergeCell ref="A4:D4"/>
    <mergeCell ref="A13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2026-09-29T02:31:33Z</dcterms:created>
  <dcterms:modified xmlns:dcterms="http://purl.org/dc/terms/" xmlns:xsi="http://www.w3.org/2001/XMLSchema-instance" xsi:type="dcterms:W3CDTF">2026-09-29T02:31:33Z</dcterms:modified>
</cp:coreProperties>
</file>